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Ene 23\"/>
    </mc:Choice>
  </mc:AlternateContent>
  <xr:revisionPtr revIDLastSave="0" documentId="13_ncr:1_{AF8BF7BA-2D42-464B-9188-51F6B42DB0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4" sheetId="1" r:id="rId1"/>
  </sheets>
  <definedNames>
    <definedName name="_xlnm.Print_Area" localSheetId="0">DPTC04!$A$1:$E$55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48" i="1"/>
  <c r="C53" i="1"/>
  <c r="C52" i="1"/>
  <c r="C51" i="1"/>
  <c r="C50" i="1"/>
  <c r="C49" i="1"/>
  <c r="C47" i="1"/>
  <c r="D47" i="1" l="1"/>
  <c r="D48" i="1" l="1"/>
  <c r="D53" i="1"/>
  <c r="D52" i="1"/>
  <c r="D51" i="1"/>
  <c r="D50" i="1"/>
  <c r="D49" i="1"/>
</calcChain>
</file>

<file path=xl/sharedStrings.xml><?xml version="1.0" encoding="utf-8"?>
<sst xmlns="http://schemas.openxmlformats.org/spreadsheetml/2006/main" count="44" uniqueCount="43">
  <si>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</si>
  <si>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</si>
  <si>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</si>
  <si>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</si>
  <si>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</si>
  <si>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</si>
  <si>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</si>
  <si>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</si>
  <si>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</si>
  <si>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</si>
  <si>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</si>
  <si>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</si>
  <si>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</si>
  <si>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</si>
  <si>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</si>
  <si>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</si>
  <si>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</si>
  <si>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</si>
  <si>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</si>
  <si>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</si>
  <si>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</si>
  <si>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</si>
  <si>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</si>
  <si>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</si>
  <si>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</si>
  <si>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</si>
  <si>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</si>
  <si>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</si>
  <si>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</si>
  <si>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</si>
  <si>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</si>
  <si>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</si>
  <si>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</si>
  <si>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</si>
  <si>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</si>
  <si>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</si>
  <si>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Diesel B5 UV</t>
  </si>
  <si>
    <t>Diesel B5 - S50 UV</t>
  </si>
  <si>
    <t>Mes de Enero 2023</t>
  </si>
  <si>
    <t>Gasolina Premium</t>
  </si>
  <si>
    <t>Gasolina Regular</t>
  </si>
  <si>
    <t>Gasohol Premium</t>
  </si>
  <si>
    <t>Gasohol 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</si>
</sst>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  <numFmt numFmtId="167" formatCode="_ * #,##0.000_ ;_ * \-#,##0.000_ ;_ * &quot;-&quot;??_ ;_ @_ "/>
    <numFmt numFmtId="168" formatCode="_ * #,##0.0000_ ;_ * \-#,##0.00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165" fontId="5" fillId="0" borderId="1" xfId="2" applyNumberFormat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167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DPTC04!$C$46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2.6509572901325502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78645066273931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DPTC04!$B$47:$B$53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DPTC04!$C$47:$C$53</c:f>
              <c:numCache>
                <c:formatCode>_ * #,##0.00_ ;_ * \-#,##0.00_ ;_ * "-"_ ;_ @_ </c:formatCode>
                <c:ptCount val="7"/>
                <c:pt idx="0">
                  <c:v>62.068848753846154</c:v>
                </c:pt>
                <c:pt idx="1">
                  <c:v>110.26157733333332</c:v>
                </c:pt>
                <c:pt idx="2">
                  <c:v>49.615476000000001</c:v>
                </c:pt>
                <c:pt idx="3">
                  <c:v>18.194700000000001</c:v>
                </c:pt>
                <c:pt idx="4">
                  <c:v>4.1991666666666667</c:v>
                </c:pt>
                <c:pt idx="5">
                  <c:v>1.9237666666666666</c:v>
                </c:pt>
                <c:pt idx="6">
                  <c:v>0.35893333333333338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32</xdr:row>
      <xdr:rowOff>80962</xdr:rowOff>
    </xdr:from>
    <xdr:to>
      <xdr:col>2</xdr:col>
      <xdr:colOff>1143000</xdr:colOff>
      <xdr:row>44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view="pageBreakPreview" zoomScaleNormal="100" zoomScaleSheetLayoutView="100" workbookViewId="0">
      <selection activeCell="J8" sqref="J8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6" t="s">
        <v>0</v>
      </c>
      <c r="B1" s="16"/>
      <c r="C1" s="16"/>
      <c r="D1" s="16"/>
    </row>
    <row r="2" spans="1:5" ht="15" customHeight="1" x14ac:dyDescent="0.2">
      <c r="A2" s="16" t="s">
        <v>38</v>
      </c>
      <c r="B2" s="16"/>
      <c r="C2" s="16"/>
      <c r="D2" s="16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62.068848753846154</v>
      </c>
      <c r="D4" s="11"/>
    </row>
    <row r="5" spans="1:5" x14ac:dyDescent="0.2">
      <c r="B5" s="3" t="s">
        <v>39</v>
      </c>
      <c r="C5" s="14">
        <v>8.3333333333333339E-4</v>
      </c>
      <c r="D5" s="11"/>
    </row>
    <row r="6" spans="1:5" x14ac:dyDescent="0.2">
      <c r="B6" s="3" t="s">
        <v>40</v>
      </c>
      <c r="C6" s="4">
        <v>1.1866666666666666E-2</v>
      </c>
      <c r="D6" s="11"/>
    </row>
    <row r="7" spans="1:5" x14ac:dyDescent="0.2">
      <c r="B7" s="3" t="s">
        <v>41</v>
      </c>
      <c r="C7" s="4">
        <v>2.4733333333333333E-2</v>
      </c>
      <c r="D7" s="11"/>
    </row>
    <row r="8" spans="1:5" x14ac:dyDescent="0.2">
      <c r="B8" s="3" t="s">
        <v>42</v>
      </c>
      <c r="C8" s="4">
        <v>0.12889999999999999</v>
      </c>
      <c r="D8" s="11"/>
    </row>
    <row r="9" spans="1:5" x14ac:dyDescent="0.2">
      <c r="B9" s="3" t="s">
        <v>4</v>
      </c>
      <c r="C9" s="4">
        <v>2.1503333333333332</v>
      </c>
      <c r="D9" s="11"/>
    </row>
    <row r="10" spans="1:5" x14ac:dyDescent="0.2">
      <c r="B10" s="3" t="s">
        <v>5</v>
      </c>
      <c r="C10" s="4">
        <v>24.674916666666668</v>
      </c>
      <c r="D10" s="11"/>
      <c r="E10" s="12"/>
    </row>
    <row r="11" spans="1:5" x14ac:dyDescent="0.2">
      <c r="B11" s="3" t="s">
        <v>6</v>
      </c>
      <c r="C11" s="4">
        <v>13.674325999999999</v>
      </c>
      <c r="D11" s="11"/>
      <c r="E11" s="12"/>
    </row>
    <row r="12" spans="1:5" x14ac:dyDescent="0.2">
      <c r="B12" s="3" t="s">
        <v>7</v>
      </c>
      <c r="C12" s="4">
        <v>1.7216</v>
      </c>
      <c r="D12" s="11"/>
      <c r="E12" s="12"/>
    </row>
    <row r="13" spans="1:5" x14ac:dyDescent="0.2">
      <c r="B13" s="3" t="s">
        <v>8</v>
      </c>
      <c r="C13" s="4">
        <v>0.37566666666666665</v>
      </c>
      <c r="D13" s="11"/>
      <c r="E13" s="12"/>
    </row>
    <row r="14" spans="1:5" x14ac:dyDescent="0.2">
      <c r="B14" s="3" t="s">
        <v>9</v>
      </c>
      <c r="C14" s="4">
        <v>2.7527666666666666</v>
      </c>
      <c r="D14" s="11"/>
      <c r="E14" s="12"/>
    </row>
    <row r="15" spans="1:5" x14ac:dyDescent="0.2">
      <c r="B15" s="3" t="s">
        <v>10</v>
      </c>
      <c r="C15" s="4">
        <v>4.1923333333333339</v>
      </c>
      <c r="D15" s="11"/>
      <c r="E15" s="12"/>
    </row>
    <row r="16" spans="1:5" x14ac:dyDescent="0.2">
      <c r="B16" s="3" t="s">
        <v>11</v>
      </c>
      <c r="C16" s="4">
        <v>7.276666666666666E-2</v>
      </c>
      <c r="D16" s="11"/>
      <c r="E16" s="12"/>
    </row>
    <row r="17" spans="2:5" x14ac:dyDescent="0.2">
      <c r="B17" s="3" t="s">
        <v>12</v>
      </c>
      <c r="C17" s="14">
        <v>7.6666666666666669E-4</v>
      </c>
      <c r="D17" s="11"/>
      <c r="E17" s="12"/>
    </row>
    <row r="18" spans="2:5" x14ac:dyDescent="0.2">
      <c r="B18" s="3" t="s">
        <v>13</v>
      </c>
      <c r="C18" s="4">
        <v>3.4300333333333337</v>
      </c>
      <c r="E18" s="12"/>
    </row>
    <row r="19" spans="2:5" x14ac:dyDescent="0.2">
      <c r="B19" s="3" t="s">
        <v>36</v>
      </c>
      <c r="C19" s="13">
        <v>1.1000000000000001E-3</v>
      </c>
      <c r="E19" s="12"/>
    </row>
    <row r="20" spans="2:5" x14ac:dyDescent="0.2">
      <c r="B20" s="3" t="s">
        <v>14</v>
      </c>
      <c r="C20" s="4">
        <v>53.048657333333324</v>
      </c>
      <c r="E20" s="12"/>
    </row>
    <row r="21" spans="2:5" x14ac:dyDescent="0.2">
      <c r="B21" s="3" t="s">
        <v>37</v>
      </c>
      <c r="C21" s="4">
        <v>53.781786666666669</v>
      </c>
      <c r="E21" s="12"/>
    </row>
    <row r="22" spans="2:5" x14ac:dyDescent="0.2">
      <c r="B22" s="3" t="s">
        <v>15</v>
      </c>
      <c r="C22" s="4">
        <v>18.194700000000001</v>
      </c>
      <c r="D22" s="11"/>
    </row>
    <row r="23" spans="2:5" x14ac:dyDescent="0.2">
      <c r="B23" s="3" t="s">
        <v>16</v>
      </c>
      <c r="C23" s="4">
        <v>2.6700000000000002E-2</v>
      </c>
      <c r="D23" s="11"/>
    </row>
    <row r="24" spans="2:5" x14ac:dyDescent="0.2">
      <c r="B24" s="3" t="s">
        <v>17</v>
      </c>
      <c r="C24" s="4">
        <v>0.59526666666666661</v>
      </c>
      <c r="D24" s="11"/>
    </row>
    <row r="25" spans="2:5" x14ac:dyDescent="0.2">
      <c r="B25" s="3" t="s">
        <v>18</v>
      </c>
      <c r="C25" s="4">
        <v>3.4008000000000003</v>
      </c>
      <c r="D25" s="11"/>
    </row>
    <row r="26" spans="2:5" x14ac:dyDescent="0.2">
      <c r="B26" s="3" t="s">
        <v>19</v>
      </c>
      <c r="C26" s="15"/>
    </row>
    <row r="27" spans="2:5" x14ac:dyDescent="0.2">
      <c r="B27" s="3" t="s">
        <v>20</v>
      </c>
      <c r="C27" s="4">
        <v>0.20309999999999997</v>
      </c>
      <c r="D27" s="11"/>
    </row>
    <row r="28" spans="2:5" x14ac:dyDescent="0.2">
      <c r="B28" s="3" t="s">
        <v>21</v>
      </c>
      <c r="C28" s="4">
        <v>0.15356666666666668</v>
      </c>
      <c r="D28" s="11"/>
    </row>
    <row r="29" spans="2:5" x14ac:dyDescent="0.2">
      <c r="B29" s="3" t="s">
        <v>22</v>
      </c>
      <c r="C29" s="4">
        <v>0.17866666666666667</v>
      </c>
      <c r="D29" s="11"/>
    </row>
    <row r="30" spans="2:5" x14ac:dyDescent="0.2">
      <c r="B30" s="3" t="s">
        <v>23</v>
      </c>
      <c r="C30" s="4">
        <v>0.3954333333333333</v>
      </c>
      <c r="D30" s="11"/>
    </row>
    <row r="31" spans="2:5" x14ac:dyDescent="0.2">
      <c r="B31" s="3" t="s">
        <v>24</v>
      </c>
      <c r="C31" s="4">
        <v>1.5283333333333333</v>
      </c>
      <c r="D31" s="11"/>
    </row>
    <row r="32" spans="2:5" ht="15" x14ac:dyDescent="0.2">
      <c r="B32" s="5" t="s">
        <v>25</v>
      </c>
      <c r="C32" s="6">
        <f>+SUM(C4:C31)</f>
        <v>246.7888020871795</v>
      </c>
    </row>
    <row r="46" spans="2:4" ht="15" x14ac:dyDescent="0.2">
      <c r="B46" s="2" t="s">
        <v>26</v>
      </c>
      <c r="C46" s="2" t="s">
        <v>2</v>
      </c>
      <c r="D46" s="2" t="s">
        <v>27</v>
      </c>
    </row>
    <row r="47" spans="2:4" x14ac:dyDescent="0.2">
      <c r="B47" s="7" t="s">
        <v>28</v>
      </c>
      <c r="C47" s="8">
        <f>+C4</f>
        <v>62.068848753846154</v>
      </c>
      <c r="D47" s="9">
        <f>+C47/$C$32</f>
        <v>0.25150593636708035</v>
      </c>
    </row>
    <row r="48" spans="2:4" x14ac:dyDescent="0.2">
      <c r="B48" s="7" t="s">
        <v>29</v>
      </c>
      <c r="C48" s="8">
        <f>+C18+C20+C19+C21</f>
        <v>110.26157733333332</v>
      </c>
      <c r="D48" s="9">
        <f t="shared" ref="D48:D53" si="0">+C48/$C$32</f>
        <v>0.44678517177770005</v>
      </c>
    </row>
    <row r="49" spans="1:4" x14ac:dyDescent="0.2">
      <c r="B49" s="7" t="s">
        <v>30</v>
      </c>
      <c r="C49" s="8">
        <f>+SUM(C9:C17)</f>
        <v>49.615476000000001</v>
      </c>
      <c r="D49" s="9">
        <f t="shared" si="0"/>
        <v>0.20104427583579365</v>
      </c>
    </row>
    <row r="50" spans="1:4" x14ac:dyDescent="0.2">
      <c r="B50" s="7" t="s">
        <v>31</v>
      </c>
      <c r="C50" s="8">
        <f>+C22</f>
        <v>18.194700000000001</v>
      </c>
      <c r="D50" s="9">
        <f t="shared" si="0"/>
        <v>7.372579244325933E-2</v>
      </c>
    </row>
    <row r="51" spans="1:4" x14ac:dyDescent="0.2">
      <c r="B51" s="7" t="s">
        <v>32</v>
      </c>
      <c r="C51" s="8">
        <f>+C24+C25+C27</f>
        <v>4.1991666666666667</v>
      </c>
      <c r="D51" s="9">
        <f t="shared" si="0"/>
        <v>1.7015223669602675E-2</v>
      </c>
    </row>
    <row r="52" spans="1:4" x14ac:dyDescent="0.2">
      <c r="B52" s="7" t="s">
        <v>33</v>
      </c>
      <c r="C52" s="8">
        <f>+C31+C30</f>
        <v>1.9237666666666666</v>
      </c>
      <c r="D52" s="9">
        <f t="shared" si="0"/>
        <v>7.7951943135048949E-3</v>
      </c>
    </row>
    <row r="53" spans="1:4" x14ac:dyDescent="0.2">
      <c r="B53" s="7" t="s">
        <v>34</v>
      </c>
      <c r="C53" s="8">
        <f>+C28+C29+C23</f>
        <v>0.35893333333333338</v>
      </c>
      <c r="D53" s="9">
        <f t="shared" si="0"/>
        <v>1.4544149908655021E-3</v>
      </c>
    </row>
    <row r="55" spans="1:4" x14ac:dyDescent="0.2">
      <c r="A55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2023-03-02T19:56:14Z</cp:lastPrinted>
  <dcterms:created xsi:type="dcterms:W3CDTF">2021-03-10T20:20:46Z</dcterms:created>
  <dcterms:modified xsi:type="dcterms:W3CDTF">2023-03-02T19:56:20Z</dcterms:modified>
</cp:coreProperties>
</file>